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0.50\Public\Логистика\Отдел мониторинга товарных запасов\График поставки\2023\Обратный процесс\СЗ отказ УМиСП по ПК\23.11.2022\"/>
    </mc:Choice>
  </mc:AlternateContent>
  <bookViews>
    <workbookView xWindow="0" yWindow="0" windowWidth="28800" windowHeight="12330"/>
  </bookViews>
  <sheets>
    <sheet name="для объявления" sheetId="3" r:id="rId1"/>
  </sheets>
  <definedNames>
    <definedName name="_xlnm._FilterDatabase" localSheetId="0" hidden="1">'для объявления'!$A$2:$K$13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3" i="3" l="1"/>
  <c r="K12" i="3"/>
  <c r="K11" i="3"/>
  <c r="K10" i="3"/>
  <c r="K9" i="3"/>
  <c r="K8" i="3"/>
  <c r="K7" i="3"/>
  <c r="K6" i="3"/>
  <c r="K5" i="3"/>
  <c r="K4" i="3"/>
  <c r="K3" i="3" l="1"/>
</calcChain>
</file>

<file path=xl/sharedStrings.xml><?xml version="1.0" encoding="utf-8"?>
<sst xmlns="http://schemas.openxmlformats.org/spreadsheetml/2006/main" count="33" uniqueCount="28">
  <si>
    <t>ГЕН СПП</t>
  </si>
  <si>
    <t>МНН</t>
  </si>
  <si>
    <t>Лек Форма</t>
  </si>
  <si>
    <t>Примечание</t>
  </si>
  <si>
    <t>Фактор свертывания крови IX плазменный ***</t>
  </si>
  <si>
    <t>лиофилизат для приготовления раствора для инфузий или для внутривенного введения в комплекте с растворителем (вода для инъекций)</t>
  </si>
  <si>
    <t>Фактор свертывания крови VIII плазменный без показания лечения болезни Виллебранда ***</t>
  </si>
  <si>
    <t>лиофилизат для приготовления раствора</t>
  </si>
  <si>
    <t>Фактор свертывания крови VIII плазменный, для пациентов детского возраста с ингибиторной формой гемофилии А ***</t>
  </si>
  <si>
    <t>лиофилизат для приготовления раствора для внутривенного введения во флаконе в комплекте с растворителем и набором для введения, прошедший двойную вирусную инактивацию, в том числе сольвент-детергентным методом, без содержания альбумина, сахарозы и полиэтиленгликоля, с возможностью хранения при температурах до 25оС в течение всего срока годности, в том числе для лечения ингибиторной формы гемофилии методом индукции иммунной толерантности</t>
  </si>
  <si>
    <t>500 МЕ</t>
  </si>
  <si>
    <t>250 МЕ</t>
  </si>
  <si>
    <t>Фактор свертывания крови IX рекомбинантный ***</t>
  </si>
  <si>
    <t>порошок лиофилизированный для инъекций</t>
  </si>
  <si>
    <t>Фактор свертывания крови VIII плазменный с показанием лечения болезни Виллебранда, без возрастного ограничения в применении ***</t>
  </si>
  <si>
    <t>с 1 по 15 февраля</t>
  </si>
  <si>
    <t>с 1 по 15 апреля</t>
  </si>
  <si>
    <t>с 1 по 15 июня</t>
  </si>
  <si>
    <t>с 1 по 15 август</t>
  </si>
  <si>
    <t>с 1 по 15 октября</t>
  </si>
  <si>
    <t>итого на закуп</t>
  </si>
  <si>
    <t>500МЕ/ 600 МЕ</t>
  </si>
  <si>
    <t>1200МЕ / 2000 МЕ</t>
  </si>
  <si>
    <t>1000МЕ / 2000 МЕ</t>
  </si>
  <si>
    <t>500МЕ</t>
  </si>
  <si>
    <t>1000МЕ</t>
  </si>
  <si>
    <t>Информация по факторам крови участвующих в закупе на 2023 год</t>
  </si>
  <si>
    <t>с 5 по 20 января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</si>
</sst>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/>
    </xf>
    <xf numFmtId="0" fontId="4" fillId="0" borderId="0" xfId="0" applyFont="1"/>
    <xf numFmtId="0" fontId="2" fillId="0" borderId="4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right" wrapText="1"/>
    </xf>
    <xf numFmtId="0" fontId="2" fillId="0" borderId="4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tabSelected="1" workbookViewId="0">
      <selection activeCell="E2" sqref="E2"/>
    </sheetView>
  </sheetViews>
  <sheetFormatPr defaultRowHeight="15" x14ac:dyDescent="0.25"/>
  <cols>
    <col min="1" max="1" width="6.85546875" customWidth="1"/>
    <col min="2" max="2" width="21.7109375" customWidth="1"/>
    <col min="3" max="3" width="40.42578125" customWidth="1"/>
    <col min="5" max="5" width="10.85546875" customWidth="1"/>
    <col min="6" max="10" width="9.140625" customWidth="1"/>
    <col min="11" max="11" width="15.7109375" customWidth="1"/>
  </cols>
  <sheetData>
    <row r="1" spans="1:11" ht="18.75" x14ac:dyDescent="0.3">
      <c r="A1" s="5" t="s">
        <v>26</v>
      </c>
      <c r="G1" s="12"/>
      <c r="H1" s="12"/>
      <c r="I1" s="12"/>
      <c r="J1" s="12"/>
      <c r="K1" s="12"/>
    </row>
    <row r="2" spans="1:11" ht="60" customHeight="1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27</v>
      </c>
      <c r="F2" s="1" t="s">
        <v>15</v>
      </c>
      <c r="G2" s="1" t="s">
        <v>16</v>
      </c>
      <c r="H2" s="1" t="s">
        <v>17</v>
      </c>
      <c r="I2" s="1" t="s">
        <v>18</v>
      </c>
      <c r="J2" s="1" t="s">
        <v>19</v>
      </c>
      <c r="K2" s="1" t="s">
        <v>20</v>
      </c>
    </row>
    <row r="3" spans="1:11" ht="48" customHeight="1" x14ac:dyDescent="0.25">
      <c r="A3" s="8">
        <v>231487</v>
      </c>
      <c r="B3" s="6" t="s">
        <v>4</v>
      </c>
      <c r="C3" s="6" t="s">
        <v>5</v>
      </c>
      <c r="D3" s="3" t="s">
        <v>21</v>
      </c>
      <c r="E3" s="2">
        <v>3115630</v>
      </c>
      <c r="F3" s="2">
        <v>2865830</v>
      </c>
      <c r="G3" s="2">
        <v>1718000</v>
      </c>
      <c r="H3" s="2">
        <v>2010275</v>
      </c>
      <c r="I3" s="2">
        <v>2127890</v>
      </c>
      <c r="J3" s="2">
        <v>724071</v>
      </c>
      <c r="K3" s="4">
        <f>SUM(E3:J3)</f>
        <v>12561696</v>
      </c>
    </row>
    <row r="4" spans="1:11" ht="24" x14ac:dyDescent="0.25">
      <c r="A4" s="10"/>
      <c r="B4" s="7"/>
      <c r="C4" s="7"/>
      <c r="D4" s="3" t="s">
        <v>22</v>
      </c>
      <c r="E4" s="2">
        <v>632400</v>
      </c>
      <c r="F4" s="2">
        <v>568200</v>
      </c>
      <c r="G4" s="2">
        <v>365400</v>
      </c>
      <c r="H4" s="2">
        <v>455024</v>
      </c>
      <c r="I4" s="2">
        <v>488960</v>
      </c>
      <c r="J4" s="2">
        <v>170216</v>
      </c>
      <c r="K4" s="4">
        <f t="shared" ref="K4:K13" si="0">SUM(E4:J4)</f>
        <v>2680200</v>
      </c>
    </row>
    <row r="5" spans="1:11" x14ac:dyDescent="0.25">
      <c r="A5" s="8">
        <v>231493</v>
      </c>
      <c r="B5" s="6" t="s">
        <v>12</v>
      </c>
      <c r="C5" s="6" t="s">
        <v>13</v>
      </c>
      <c r="D5" s="3" t="s">
        <v>24</v>
      </c>
      <c r="E5" s="2">
        <v>92600</v>
      </c>
      <c r="F5" s="2">
        <v>76000</v>
      </c>
      <c r="G5" s="2">
        <v>61600</v>
      </c>
      <c r="H5" s="2">
        <v>63000</v>
      </c>
      <c r="I5" s="2">
        <v>76000</v>
      </c>
      <c r="J5" s="2">
        <v>26000</v>
      </c>
      <c r="K5" s="4">
        <f t="shared" si="0"/>
        <v>395200</v>
      </c>
    </row>
    <row r="6" spans="1:11" x14ac:dyDescent="0.25">
      <c r="A6" s="10"/>
      <c r="B6" s="7"/>
      <c r="C6" s="7"/>
      <c r="D6" s="3" t="s">
        <v>25</v>
      </c>
      <c r="E6" s="2">
        <v>36000</v>
      </c>
      <c r="F6" s="2">
        <v>36000</v>
      </c>
      <c r="G6" s="2">
        <v>0</v>
      </c>
      <c r="H6" s="2">
        <v>36000</v>
      </c>
      <c r="I6" s="2">
        <v>36000</v>
      </c>
      <c r="J6" s="2">
        <v>0</v>
      </c>
      <c r="K6" s="4">
        <f t="shared" si="0"/>
        <v>144000</v>
      </c>
    </row>
    <row r="7" spans="1:11" x14ac:dyDescent="0.25">
      <c r="A7" s="8">
        <v>231504</v>
      </c>
      <c r="B7" s="6" t="s">
        <v>6</v>
      </c>
      <c r="C7" s="6" t="s">
        <v>7</v>
      </c>
      <c r="D7" s="2" t="s">
        <v>11</v>
      </c>
      <c r="E7" s="2">
        <v>87750</v>
      </c>
      <c r="F7" s="2">
        <v>91750</v>
      </c>
      <c r="G7" s="2">
        <v>67250</v>
      </c>
      <c r="H7" s="2">
        <v>81750</v>
      </c>
      <c r="I7" s="2">
        <v>81500</v>
      </c>
      <c r="J7" s="2">
        <v>61000</v>
      </c>
      <c r="K7" s="4">
        <f t="shared" si="0"/>
        <v>471000</v>
      </c>
    </row>
    <row r="8" spans="1:11" x14ac:dyDescent="0.25">
      <c r="A8" s="9"/>
      <c r="B8" s="11"/>
      <c r="C8" s="11"/>
      <c r="D8" s="2" t="s">
        <v>10</v>
      </c>
      <c r="E8" s="2">
        <v>853500</v>
      </c>
      <c r="F8" s="2">
        <v>470500</v>
      </c>
      <c r="G8" s="2">
        <v>202000</v>
      </c>
      <c r="H8" s="2">
        <v>426455</v>
      </c>
      <c r="I8" s="2">
        <v>412901</v>
      </c>
      <c r="J8" s="2">
        <v>162644</v>
      </c>
      <c r="K8" s="4">
        <f t="shared" si="0"/>
        <v>2528000</v>
      </c>
    </row>
    <row r="9" spans="1:11" ht="24" x14ac:dyDescent="0.25">
      <c r="A9" s="10"/>
      <c r="B9" s="7"/>
      <c r="C9" s="7"/>
      <c r="D9" s="3" t="s">
        <v>23</v>
      </c>
      <c r="E9" s="2">
        <v>1516000</v>
      </c>
      <c r="F9" s="2">
        <v>1257000</v>
      </c>
      <c r="G9" s="2">
        <v>1036000</v>
      </c>
      <c r="H9" s="2">
        <v>1226000</v>
      </c>
      <c r="I9" s="2">
        <v>1147000</v>
      </c>
      <c r="J9" s="2">
        <v>583000</v>
      </c>
      <c r="K9" s="4">
        <f t="shared" si="0"/>
        <v>6765000</v>
      </c>
    </row>
    <row r="10" spans="1:11" ht="72" x14ac:dyDescent="0.25">
      <c r="A10" s="13">
        <v>231524</v>
      </c>
      <c r="B10" s="14" t="s">
        <v>14</v>
      </c>
      <c r="C10" s="14" t="s">
        <v>7</v>
      </c>
      <c r="D10" s="2" t="s">
        <v>11</v>
      </c>
      <c r="E10" s="2">
        <v>72000</v>
      </c>
      <c r="F10" s="2">
        <v>72000</v>
      </c>
      <c r="G10" s="2">
        <v>0</v>
      </c>
      <c r="H10" s="2">
        <v>72000</v>
      </c>
      <c r="I10" s="2">
        <v>72000</v>
      </c>
      <c r="J10" s="2">
        <v>0</v>
      </c>
      <c r="K10" s="4">
        <f t="shared" si="0"/>
        <v>288000</v>
      </c>
    </row>
    <row r="11" spans="1:11" ht="47.25" customHeight="1" x14ac:dyDescent="0.25">
      <c r="A11" s="8">
        <v>231536</v>
      </c>
      <c r="B11" s="6" t="s">
        <v>8</v>
      </c>
      <c r="C11" s="6" t="s">
        <v>9</v>
      </c>
      <c r="D11" s="2" t="s">
        <v>11</v>
      </c>
      <c r="E11" s="2">
        <v>150000</v>
      </c>
      <c r="F11" s="2">
        <v>6000</v>
      </c>
      <c r="G11" s="2">
        <v>6000</v>
      </c>
      <c r="H11" s="2">
        <v>2167</v>
      </c>
      <c r="I11" s="2">
        <v>2167</v>
      </c>
      <c r="J11" s="2">
        <v>2166</v>
      </c>
      <c r="K11" s="4">
        <f t="shared" si="0"/>
        <v>168500</v>
      </c>
    </row>
    <row r="12" spans="1:11" ht="37.5" customHeight="1" x14ac:dyDescent="0.25">
      <c r="A12" s="9"/>
      <c r="B12" s="11"/>
      <c r="C12" s="11"/>
      <c r="D12" s="2" t="s">
        <v>10</v>
      </c>
      <c r="E12" s="2">
        <v>516750</v>
      </c>
      <c r="F12" s="2">
        <v>520750</v>
      </c>
      <c r="G12" s="2">
        <v>342000</v>
      </c>
      <c r="H12" s="2">
        <v>426548</v>
      </c>
      <c r="I12" s="2">
        <v>420055</v>
      </c>
      <c r="J12" s="2">
        <v>200397</v>
      </c>
      <c r="K12" s="4">
        <f t="shared" si="0"/>
        <v>2426500</v>
      </c>
    </row>
    <row r="13" spans="1:11" ht="34.5" customHeight="1" x14ac:dyDescent="0.25">
      <c r="A13" s="10"/>
      <c r="B13" s="7"/>
      <c r="C13" s="7"/>
      <c r="D13" s="3" t="s">
        <v>23</v>
      </c>
      <c r="E13" s="2">
        <v>5553000</v>
      </c>
      <c r="F13" s="2">
        <v>4127000</v>
      </c>
      <c r="G13" s="2">
        <v>2206000</v>
      </c>
      <c r="H13" s="2">
        <v>2923394</v>
      </c>
      <c r="I13" s="2">
        <v>2870543</v>
      </c>
      <c r="J13" s="2">
        <v>1285063</v>
      </c>
      <c r="K13" s="4">
        <f t="shared" si="0"/>
        <v>18965000</v>
      </c>
    </row>
  </sheetData>
  <autoFilter ref="A2:K13">
    <sortState ref="A2:M36">
      <sortCondition ref="A1"/>
    </sortState>
  </autoFilter>
  <mergeCells count="13">
    <mergeCell ref="G1:K1"/>
    <mergeCell ref="C3:C4"/>
    <mergeCell ref="B3:B4"/>
    <mergeCell ref="A3:A4"/>
    <mergeCell ref="A5:A6"/>
    <mergeCell ref="C5:C6"/>
    <mergeCell ref="B5:B6"/>
    <mergeCell ref="A7:A9"/>
    <mergeCell ref="B7:B9"/>
    <mergeCell ref="C7:C9"/>
    <mergeCell ref="A11:A13"/>
    <mergeCell ref="C11:C13"/>
    <mergeCell ref="B11:B13"/>
  </mergeCells>
  <pageMargins left="0.39370078740157483" right="0" top="0.15748031496062992" bottom="0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для объявления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Алиханов Баглан Галымович</dc:creator>
  <cp:lastModifiedBy>Алиханов Баглан Галымович</cp:lastModifiedBy>
  <cp:lastPrinted>2022-10-20T12:47:46Z</cp:lastPrinted>
  <dcterms:created xsi:type="dcterms:W3CDTF">2022-10-18T09:26:56Z</dcterms:created>
  <dcterms:modified xsi:type="dcterms:W3CDTF">2022-11-23T12:51:24Z</dcterms:modified>
</cp:coreProperties>
</file>